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12"/>
  <workbookPr/>
  <mc:AlternateContent xmlns:mc="http://schemas.openxmlformats.org/markup-compatibility/2006">
    <mc:Choice Requires="x15">
      <x15ac:absPath xmlns:x15ac="http://schemas.microsoft.com/office/spreadsheetml/2010/11/ac" url="https://illinoisstateuniversity.sharepoint.com/sites/VPSA-StudentGovernmentAssociation/Shared Documents/General/Legacy Letters/Legislative Officers/Secretary of the Assembly, Zoe Smith/"/>
    </mc:Choice>
  </mc:AlternateContent>
  <xr:revisionPtr revIDLastSave="0" documentId="8_{8A1FEB03-A09B-4743-9F5F-892AF84084DA}" xr6:coauthVersionLast="47" xr6:coauthVersionMax="47" xr10:uidLastSave="{00000000-0000-0000-0000-000000000000}"/>
  <bookViews>
    <workbookView xWindow="1780" yWindow="500" windowWidth="24700" windowHeight="15800" firstSheet="1" activeTab="1" xr2:uid="{9AF7817E-BB7D-4F08-BC0B-99998C401342}"/>
  </bookViews>
  <sheets>
    <sheet name="Attendance" sheetId="1" r:id="rId1"/>
    <sheet name="Voting" sheetId="2" r:id="rId2"/>
    <sheet name="Committee Attendance" sheetId="3" r:id="rId3"/>
  </sheets>
  <externalReferences>
    <externalReference r:id="rId4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6" i="2" l="1"/>
  <c r="B38" i="2"/>
  <c r="B32" i="1"/>
  <c r="B37" i="3"/>
  <c r="T40" i="2"/>
  <c r="T38" i="2"/>
  <c r="T36" i="2"/>
  <c r="V32" i="2"/>
  <c r="U32" i="2"/>
  <c r="T32" i="2"/>
  <c r="Q40" i="2"/>
  <c r="Q38" i="2"/>
  <c r="Q36" i="2"/>
  <c r="S32" i="2"/>
  <c r="R32" i="2"/>
  <c r="Q32" i="2"/>
  <c r="N40" i="2"/>
  <c r="N38" i="2"/>
  <c r="N36" i="2"/>
  <c r="P32" i="2"/>
  <c r="O32" i="2"/>
  <c r="N32" i="2"/>
  <c r="K40" i="2"/>
  <c r="K38" i="2"/>
  <c r="K36" i="2"/>
  <c r="M32" i="2"/>
  <c r="L32" i="2"/>
  <c r="K32" i="2"/>
  <c r="H40" i="2"/>
  <c r="H38" i="2"/>
  <c r="H36" i="2"/>
  <c r="J32" i="2"/>
  <c r="I32" i="2"/>
  <c r="H32" i="2"/>
  <c r="E40" i="2"/>
  <c r="E38" i="2"/>
  <c r="E36" i="2"/>
  <c r="G32" i="2"/>
  <c r="F32" i="2"/>
  <c r="E32" i="2"/>
  <c r="B40" i="2"/>
  <c r="D32" i="2"/>
  <c r="C32" i="2"/>
  <c r="B32" i="2"/>
  <c r="E32" i="1" l="1"/>
</calcChain>
</file>

<file path=xl/sharedStrings.xml><?xml version="1.0" encoding="utf-8"?>
<sst xmlns="http://schemas.openxmlformats.org/spreadsheetml/2006/main" count="141" uniqueCount="108">
  <si>
    <t>Name</t>
  </si>
  <si>
    <t>Senate</t>
  </si>
  <si>
    <t>Total</t>
  </si>
  <si>
    <t xml:space="preserve">Executive Officers: </t>
  </si>
  <si>
    <t xml:space="preserve">Student Life Senators: </t>
  </si>
  <si>
    <t>President Eduardo Monk</t>
  </si>
  <si>
    <t>VACANT</t>
  </si>
  <si>
    <t>Vice President Sarah DeNeve</t>
  </si>
  <si>
    <t xml:space="preserve">Senator Tyler Bever </t>
  </si>
  <si>
    <t>Chief of Staff Josh Ririe</t>
  </si>
  <si>
    <t>Senator Ryan Russell</t>
  </si>
  <si>
    <t>Senator Kerem Tasdan</t>
  </si>
  <si>
    <t xml:space="preserve">Assembly Officers: </t>
  </si>
  <si>
    <t>POA Megan Fulton</t>
  </si>
  <si>
    <t xml:space="preserve">Executive Cabinet Members: </t>
  </si>
  <si>
    <t>VPOA  Emma Bedow</t>
  </si>
  <si>
    <t>Secretary (VACANT)</t>
  </si>
  <si>
    <t>Sec of Assembley Mikayla Blum</t>
  </si>
  <si>
    <t xml:space="preserve">On Campus Senators: </t>
  </si>
  <si>
    <t>Senator Noah Lummis (East Campus)</t>
  </si>
  <si>
    <t>Senator VACANT (Watterson)</t>
  </si>
  <si>
    <t>Senator Braiden Gonzalez (Tri Towers)</t>
  </si>
  <si>
    <t>Senator Lauren Bounds(Cardinal)</t>
  </si>
  <si>
    <t xml:space="preserve">Off Campus Senators: </t>
  </si>
  <si>
    <t>Sceretary (VACANT)</t>
  </si>
  <si>
    <t>Senator Cobi Blair</t>
  </si>
  <si>
    <t>Senator Braxton Myers</t>
  </si>
  <si>
    <t>Senator Zach Roy</t>
  </si>
  <si>
    <t xml:space="preserve">Ex-Officio Members: </t>
  </si>
  <si>
    <t>Senator Anna Schoth</t>
  </si>
  <si>
    <t>(ARH) VACANT</t>
  </si>
  <si>
    <t>Representative Jessica Rizzi (CPC)</t>
  </si>
  <si>
    <t>Representative Riley Corbin (IFC)</t>
  </si>
  <si>
    <t>Representative Jacqueline Zarco (ALAS)</t>
  </si>
  <si>
    <t xml:space="preserve">Academic Senators: </t>
  </si>
  <si>
    <t>Representative Jayden Wilburn-Johnson (BSU)</t>
  </si>
  <si>
    <t>Senator Jimmy Holmes (CAS)</t>
  </si>
  <si>
    <t>Representative Alexandra Martil (APAC)</t>
  </si>
  <si>
    <t>Senator Luke Smith (CAST)</t>
  </si>
  <si>
    <t xml:space="preserve">Representative  Lu Bonilla (PRIDE) </t>
  </si>
  <si>
    <t xml:space="preserve"> Senator Nate Nepomuceno (CAST)</t>
  </si>
  <si>
    <t>Student Trustee:</t>
  </si>
  <si>
    <t>Senator (COE) (VACANT)</t>
  </si>
  <si>
    <t>Student Trustee Ash Ebikhumi</t>
  </si>
  <si>
    <t>Graduate Senator (VACANT)</t>
  </si>
  <si>
    <t>Yes</t>
  </si>
  <si>
    <t>No</t>
  </si>
  <si>
    <t>Abstain</t>
  </si>
  <si>
    <t>POA Fulton</t>
  </si>
  <si>
    <t>VPOA Beddow</t>
  </si>
  <si>
    <t>Secretary Blum</t>
  </si>
  <si>
    <t>Senator Lummis (East Campus)</t>
  </si>
  <si>
    <t>Senator Gonzalez (Tri-Towers)</t>
  </si>
  <si>
    <t>Watterson Senator (VACANT)</t>
  </si>
  <si>
    <t>Senator Bounds (Cardinal)</t>
  </si>
  <si>
    <t>Senator Blair</t>
  </si>
  <si>
    <t>Senator Myers</t>
  </si>
  <si>
    <t>Senator Roy</t>
  </si>
  <si>
    <t>Senator Schoth</t>
  </si>
  <si>
    <t>Senator Holmes</t>
  </si>
  <si>
    <t>Senator Smith</t>
  </si>
  <si>
    <t>Senator Nepomuceno</t>
  </si>
  <si>
    <t>College of Education (VACANT)</t>
  </si>
  <si>
    <t>Senator Hofstetter</t>
  </si>
  <si>
    <t>Senator Bever</t>
  </si>
  <si>
    <t>Senator Russell</t>
  </si>
  <si>
    <t xml:space="preserve">Senator Tasdan </t>
  </si>
  <si>
    <t>Representative Deneen (ARH)</t>
  </si>
  <si>
    <t>Representative Rizzi (CPC)</t>
  </si>
  <si>
    <t xml:space="preserve">Representative Corbin (IFC) </t>
  </si>
  <si>
    <t>Representative Zarco (ALAS</t>
  </si>
  <si>
    <t xml:space="preserve">Representative Wilburn-Johnson (BSU) </t>
  </si>
  <si>
    <t>Representative Martil (APAC)</t>
  </si>
  <si>
    <t xml:space="preserve">Representative Bonilla (PRIDE) </t>
  </si>
  <si>
    <t>Committee</t>
  </si>
  <si>
    <t>Attendance</t>
  </si>
  <si>
    <t>Membership and Outreach</t>
  </si>
  <si>
    <t>Eduardo Monk</t>
  </si>
  <si>
    <t>Patrick Flores</t>
  </si>
  <si>
    <t>Alex Wielgosz</t>
  </si>
  <si>
    <t>Patrick Walsh</t>
  </si>
  <si>
    <t>Sarah DeNeve</t>
  </si>
  <si>
    <t>Rhiannon Graham</t>
  </si>
  <si>
    <t>Maddie McNab</t>
  </si>
  <si>
    <t>Emma Beddow</t>
  </si>
  <si>
    <t>Civic Engagement</t>
  </si>
  <si>
    <t>AJ Biancalana</t>
  </si>
  <si>
    <t>Jason Wollard</t>
  </si>
  <si>
    <t>Justin Wollard</t>
  </si>
  <si>
    <t>Grant Chassy</t>
  </si>
  <si>
    <t>Haley Cepek</t>
  </si>
  <si>
    <t>Madi Henness</t>
  </si>
  <si>
    <t>Morgan Taylor</t>
  </si>
  <si>
    <t>Paige Hofstetter</t>
  </si>
  <si>
    <t>Jayden Wilburn-Johnson</t>
  </si>
  <si>
    <t>Angie Adams</t>
  </si>
  <si>
    <t>Finance and Allocation</t>
  </si>
  <si>
    <t>Chloe Miller</t>
  </si>
  <si>
    <t>Zoe Smith</t>
  </si>
  <si>
    <t>Jake Williams</t>
  </si>
  <si>
    <t>Cobi Blair</t>
  </si>
  <si>
    <t>Jimmy Holmes</t>
  </si>
  <si>
    <t>Policy and Procedure</t>
  </si>
  <si>
    <t>Alex Duffy</t>
  </si>
  <si>
    <t>Braxton Myers</t>
  </si>
  <si>
    <t>Nate Rardine</t>
  </si>
  <si>
    <t>Jacob Soto</t>
  </si>
  <si>
    <t>Megan Fulton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</si>
</sst>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Times New Roman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  <scheme val="minor"/>
    </font>
    <font>
      <sz val="11"/>
      <color theme="1"/>
      <name val="Times New Roman"/>
      <family val="1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el\Downloads\for%20cle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tendance"/>
      <sheetName val="Voting"/>
    </sheetNames>
    <sheetDataSet>
      <sheetData sheetId="0">
        <row r="70">
          <cell r="B70">
            <v>16.5</v>
          </cell>
          <cell r="E70"/>
        </row>
        <row r="72">
          <cell r="B72">
            <v>20.666666666666668</v>
          </cell>
          <cell r="E72"/>
        </row>
        <row r="74">
          <cell r="B74">
            <v>11</v>
          </cell>
          <cell r="E74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-Times New Roman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44B17-AECD-49A4-84F1-9A94416C6D84}">
  <dimension ref="A1:E33"/>
  <sheetViews>
    <sheetView topLeftCell="P1" workbookViewId="0">
      <selection activeCell="E27" sqref="E27"/>
    </sheetView>
  </sheetViews>
  <sheetFormatPr defaultColWidth="8.85546875" defaultRowHeight="14.1"/>
  <cols>
    <col min="1" max="1" width="33" customWidth="1"/>
    <col min="3" max="3" width="43.140625" customWidth="1"/>
    <col min="6" max="6" width="12" customWidth="1"/>
  </cols>
  <sheetData>
    <row r="1" spans="1:5">
      <c r="A1" s="1" t="s">
        <v>0</v>
      </c>
      <c r="B1" t="s">
        <v>1</v>
      </c>
      <c r="C1" t="s">
        <v>0</v>
      </c>
      <c r="D1" t="s">
        <v>1</v>
      </c>
      <c r="E1" t="s">
        <v>2</v>
      </c>
    </row>
    <row r="2" spans="1:5">
      <c r="A2" s="2" t="s">
        <v>3</v>
      </c>
      <c r="C2" s="2" t="s">
        <v>4</v>
      </c>
    </row>
    <row r="3" spans="1:5">
      <c r="A3" t="s">
        <v>5</v>
      </c>
      <c r="B3">
        <v>1</v>
      </c>
      <c r="C3" s="3" t="s">
        <v>6</v>
      </c>
      <c r="E3">
        <v>0</v>
      </c>
    </row>
    <row r="4" spans="1:5">
      <c r="A4" t="s">
        <v>7</v>
      </c>
      <c r="B4">
        <v>1</v>
      </c>
      <c r="C4" t="s">
        <v>8</v>
      </c>
      <c r="E4">
        <v>1</v>
      </c>
    </row>
    <row r="5" spans="1:5">
      <c r="A5" t="s">
        <v>9</v>
      </c>
      <c r="B5">
        <v>1</v>
      </c>
      <c r="C5" t="s">
        <v>10</v>
      </c>
      <c r="E5">
        <v>1</v>
      </c>
    </row>
    <row r="6" spans="1:5">
      <c r="C6" t="s">
        <v>11</v>
      </c>
      <c r="E6">
        <v>1</v>
      </c>
    </row>
    <row r="7" spans="1:5">
      <c r="A7" s="2" t="s">
        <v>12</v>
      </c>
      <c r="C7" s="2"/>
    </row>
    <row r="8" spans="1:5">
      <c r="A8" s="3" t="s">
        <v>13</v>
      </c>
      <c r="B8">
        <v>1</v>
      </c>
      <c r="C8" s="2" t="s">
        <v>14</v>
      </c>
    </row>
    <row r="9" spans="1:5">
      <c r="A9" s="3" t="s">
        <v>15</v>
      </c>
      <c r="B9">
        <v>1</v>
      </c>
      <c r="C9" s="3" t="s">
        <v>16</v>
      </c>
      <c r="E9">
        <v>0</v>
      </c>
    </row>
    <row r="10" spans="1:5">
      <c r="A10" s="3" t="s">
        <v>17</v>
      </c>
      <c r="B10">
        <v>1</v>
      </c>
      <c r="C10" s="3" t="s">
        <v>16</v>
      </c>
      <c r="E10">
        <v>0</v>
      </c>
    </row>
    <row r="11" spans="1:5">
      <c r="A11" s="3"/>
      <c r="C11" s="3" t="s">
        <v>16</v>
      </c>
      <c r="E11">
        <v>0</v>
      </c>
    </row>
    <row r="12" spans="1:5">
      <c r="A12" s="2" t="s">
        <v>18</v>
      </c>
      <c r="C12" s="3" t="s">
        <v>16</v>
      </c>
      <c r="E12">
        <v>0</v>
      </c>
    </row>
    <row r="13" spans="1:5">
      <c r="A13" s="3" t="s">
        <v>19</v>
      </c>
      <c r="B13">
        <v>1</v>
      </c>
      <c r="C13" s="3" t="s">
        <v>16</v>
      </c>
      <c r="E13">
        <v>0</v>
      </c>
    </row>
    <row r="14" spans="1:5">
      <c r="A14" s="3" t="s">
        <v>20</v>
      </c>
      <c r="C14" s="3" t="s">
        <v>16</v>
      </c>
      <c r="E14">
        <v>0</v>
      </c>
    </row>
    <row r="15" spans="1:5">
      <c r="A15" s="3" t="s">
        <v>21</v>
      </c>
      <c r="B15">
        <v>1</v>
      </c>
      <c r="C15" s="3" t="s">
        <v>16</v>
      </c>
      <c r="E15">
        <v>0</v>
      </c>
    </row>
    <row r="16" spans="1:5">
      <c r="A16" s="3" t="s">
        <v>22</v>
      </c>
      <c r="B16">
        <v>1</v>
      </c>
      <c r="C16" s="3" t="s">
        <v>16</v>
      </c>
      <c r="E16">
        <v>0</v>
      </c>
    </row>
    <row r="17" spans="1:5">
      <c r="A17" s="2" t="s">
        <v>23</v>
      </c>
      <c r="C17" s="3" t="s">
        <v>24</v>
      </c>
      <c r="E17">
        <v>0</v>
      </c>
    </row>
    <row r="18" spans="1:5">
      <c r="A18" s="3" t="s">
        <v>25</v>
      </c>
      <c r="B18">
        <v>1</v>
      </c>
      <c r="C18" s="3" t="s">
        <v>16</v>
      </c>
      <c r="E18">
        <v>0</v>
      </c>
    </row>
    <row r="19" spans="1:5">
      <c r="A19" s="3" t="s">
        <v>26</v>
      </c>
      <c r="B19">
        <v>1</v>
      </c>
      <c r="C19" s="3"/>
    </row>
    <row r="20" spans="1:5">
      <c r="A20" s="3" t="s">
        <v>27</v>
      </c>
      <c r="B20">
        <v>1</v>
      </c>
      <c r="C20" s="2" t="s">
        <v>28</v>
      </c>
    </row>
    <row r="21" spans="1:5">
      <c r="A21" s="3" t="s">
        <v>29</v>
      </c>
      <c r="B21">
        <v>1</v>
      </c>
      <c r="C21" s="3" t="s">
        <v>30</v>
      </c>
      <c r="E21">
        <v>0</v>
      </c>
    </row>
    <row r="22" spans="1:5">
      <c r="A22" s="3"/>
      <c r="C22" s="3" t="s">
        <v>31</v>
      </c>
      <c r="E22">
        <v>1</v>
      </c>
    </row>
    <row r="23" spans="1:5">
      <c r="A23" s="3"/>
      <c r="C23" s="3" t="s">
        <v>32</v>
      </c>
      <c r="E23">
        <v>1</v>
      </c>
    </row>
    <row r="24" spans="1:5">
      <c r="C24" s="3" t="s">
        <v>33</v>
      </c>
      <c r="E24">
        <v>1</v>
      </c>
    </row>
    <row r="25" spans="1:5">
      <c r="A25" s="2" t="s">
        <v>34</v>
      </c>
      <c r="C25" s="3" t="s">
        <v>35</v>
      </c>
      <c r="E25">
        <v>0</v>
      </c>
    </row>
    <row r="26" spans="1:5">
      <c r="A26" s="3" t="s">
        <v>36</v>
      </c>
      <c r="B26">
        <v>0</v>
      </c>
      <c r="C26" s="3" t="s">
        <v>37</v>
      </c>
      <c r="E26">
        <v>1</v>
      </c>
    </row>
    <row r="27" spans="1:5">
      <c r="A27" s="3" t="s">
        <v>38</v>
      </c>
      <c r="B27">
        <v>1</v>
      </c>
      <c r="C27" s="3" t="s">
        <v>39</v>
      </c>
      <c r="E27">
        <v>1</v>
      </c>
    </row>
    <row r="28" spans="1:5">
      <c r="A28" s="3" t="s">
        <v>40</v>
      </c>
      <c r="B28">
        <v>0</v>
      </c>
      <c r="C28" s="6" t="s">
        <v>41</v>
      </c>
    </row>
    <row r="29" spans="1:5">
      <c r="A29" s="3" t="s">
        <v>42</v>
      </c>
      <c r="B29">
        <v>0</v>
      </c>
      <c r="C29" s="3" t="s">
        <v>43</v>
      </c>
      <c r="E29">
        <v>1</v>
      </c>
    </row>
    <row r="30" spans="1:5">
      <c r="A30" s="3" t="s">
        <v>44</v>
      </c>
      <c r="B30">
        <v>0</v>
      </c>
      <c r="C30" s="3"/>
    </row>
    <row r="31" spans="1:5">
      <c r="C31" s="3"/>
    </row>
    <row r="32" spans="1:5">
      <c r="B32">
        <f>SUM(B2:B31)</f>
        <v>14</v>
      </c>
      <c r="C32" s="3"/>
      <c r="D32">
        <v>0</v>
      </c>
      <c r="E32">
        <f>SUM(B32,D32)</f>
        <v>14</v>
      </c>
    </row>
    <row r="33" spans="3:3">
      <c r="C33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9D8E1-DE6C-48F6-953C-24A0F479D47B}">
  <dimension ref="A1:Y40"/>
  <sheetViews>
    <sheetView tabSelected="1" workbookViewId="0">
      <selection activeCell="C20" sqref="C20"/>
    </sheetView>
  </sheetViews>
  <sheetFormatPr defaultColWidth="8.85546875" defaultRowHeight="14.1"/>
  <cols>
    <col min="1" max="1" width="31.140625" customWidth="1"/>
    <col min="2" max="2" width="9.140625" customWidth="1"/>
    <col min="3" max="3" width="7.85546875" customWidth="1"/>
    <col min="4" max="4" width="9.85546875" customWidth="1"/>
    <col min="5" max="5" width="9.140625" customWidth="1"/>
    <col min="6" max="6" width="7.85546875" customWidth="1"/>
    <col min="7" max="7" width="9.85546875" customWidth="1"/>
    <col min="8" max="8" width="9.140625" customWidth="1"/>
    <col min="9" max="9" width="7.85546875" customWidth="1"/>
    <col min="10" max="10" width="9.85546875" customWidth="1"/>
    <col min="11" max="11" width="9.140625" customWidth="1"/>
    <col min="12" max="12" width="7.85546875" customWidth="1"/>
    <col min="13" max="13" width="9.85546875" customWidth="1"/>
    <col min="14" max="14" width="9.140625" customWidth="1"/>
    <col min="15" max="15" width="7.85546875" customWidth="1"/>
    <col min="16" max="16" width="9.85546875" customWidth="1"/>
    <col min="17" max="17" width="9.140625" customWidth="1"/>
    <col min="18" max="18" width="7.85546875" customWidth="1"/>
    <col min="19" max="19" width="9.85546875" customWidth="1"/>
    <col min="20" max="20" width="9.140625" customWidth="1"/>
    <col min="21" max="21" width="7.85546875" customWidth="1"/>
    <col min="22" max="22" width="9.85546875" customWidth="1"/>
  </cols>
  <sheetData>
    <row r="1" spans="1:25" ht="18">
      <c r="A1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5.95">
      <c r="B2" s="4" t="s">
        <v>45</v>
      </c>
      <c r="C2" s="4" t="s">
        <v>46</v>
      </c>
      <c r="D2" s="4" t="s">
        <v>47</v>
      </c>
      <c r="E2" s="4" t="s">
        <v>45</v>
      </c>
      <c r="F2" s="4" t="s">
        <v>46</v>
      </c>
      <c r="G2" s="4" t="s">
        <v>47</v>
      </c>
      <c r="H2" s="4" t="s">
        <v>45</v>
      </c>
      <c r="I2" s="4" t="s">
        <v>46</v>
      </c>
      <c r="J2" s="4" t="s">
        <v>47</v>
      </c>
      <c r="K2" s="4" t="s">
        <v>45</v>
      </c>
      <c r="L2" s="4" t="s">
        <v>46</v>
      </c>
      <c r="M2" s="4" t="s">
        <v>47</v>
      </c>
      <c r="N2" s="4" t="s">
        <v>45</v>
      </c>
      <c r="O2" s="4" t="s">
        <v>46</v>
      </c>
      <c r="P2" s="4" t="s">
        <v>47</v>
      </c>
      <c r="Q2" s="4" t="s">
        <v>45</v>
      </c>
      <c r="R2" s="4" t="s">
        <v>46</v>
      </c>
      <c r="S2" s="4" t="s">
        <v>47</v>
      </c>
      <c r="T2" s="4" t="s">
        <v>45</v>
      </c>
      <c r="U2" s="4" t="s">
        <v>46</v>
      </c>
      <c r="V2" s="4" t="s">
        <v>47</v>
      </c>
      <c r="W2" s="4" t="s">
        <v>45</v>
      </c>
      <c r="X2" s="4" t="s">
        <v>46</v>
      </c>
      <c r="Y2" s="4" t="s">
        <v>47</v>
      </c>
    </row>
    <row r="3" spans="1:25" ht="15.95">
      <c r="A3" t="s">
        <v>48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>
      <c r="A4" t="s">
        <v>49</v>
      </c>
    </row>
    <row r="5" spans="1:25">
      <c r="A5" t="s">
        <v>50</v>
      </c>
    </row>
    <row r="6" spans="1:25">
      <c r="A6" t="s">
        <v>51</v>
      </c>
    </row>
    <row r="7" spans="1:25">
      <c r="A7" t="s">
        <v>52</v>
      </c>
    </row>
    <row r="8" spans="1:25">
      <c r="A8" t="s">
        <v>53</v>
      </c>
    </row>
    <row r="9" spans="1:25">
      <c r="A9" t="s">
        <v>54</v>
      </c>
    </row>
    <row r="10" spans="1:25">
      <c r="A10" t="s">
        <v>55</v>
      </c>
    </row>
    <row r="11" spans="1:25">
      <c r="A11" t="s">
        <v>56</v>
      </c>
    </row>
    <row r="12" spans="1:25">
      <c r="A12" t="s">
        <v>57</v>
      </c>
    </row>
    <row r="13" spans="1:25">
      <c r="A13" t="s">
        <v>58</v>
      </c>
    </row>
    <row r="14" spans="1:25">
      <c r="A14" t="s">
        <v>59</v>
      </c>
    </row>
    <row r="15" spans="1:25">
      <c r="A15" t="s">
        <v>60</v>
      </c>
    </row>
    <row r="16" spans="1:25">
      <c r="A16" t="s">
        <v>61</v>
      </c>
    </row>
    <row r="17" spans="1:22">
      <c r="A17" t="s">
        <v>62</v>
      </c>
    </row>
    <row r="18" spans="1:22">
      <c r="A18" t="s">
        <v>44</v>
      </c>
    </row>
    <row r="19" spans="1:22">
      <c r="A19" t="s">
        <v>63</v>
      </c>
    </row>
    <row r="20" spans="1:22">
      <c r="A20" t="s">
        <v>64</v>
      </c>
    </row>
    <row r="21" spans="1:22">
      <c r="A21" t="s">
        <v>65</v>
      </c>
    </row>
    <row r="22" spans="1:22">
      <c r="A22" t="s">
        <v>66</v>
      </c>
    </row>
    <row r="23" spans="1:22">
      <c r="A23" s="7" t="s">
        <v>67</v>
      </c>
    </row>
    <row r="24" spans="1:22">
      <c r="A24" s="7" t="s">
        <v>68</v>
      </c>
    </row>
    <row r="25" spans="1:22">
      <c r="A25" t="s">
        <v>69</v>
      </c>
    </row>
    <row r="26" spans="1:22">
      <c r="A26" t="s">
        <v>70</v>
      </c>
    </row>
    <row r="27" spans="1:22">
      <c r="A27" t="s">
        <v>71</v>
      </c>
    </row>
    <row r="28" spans="1:22">
      <c r="A28" t="s">
        <v>72</v>
      </c>
    </row>
    <row r="29" spans="1:22">
      <c r="A29" t="s">
        <v>73</v>
      </c>
    </row>
    <row r="32" spans="1:22">
      <c r="B32">
        <f>SUM(B5:B31)</f>
        <v>0</v>
      </c>
      <c r="C32">
        <f>SUM(C4:C31)</f>
        <v>0</v>
      </c>
      <c r="D32">
        <f>SUM(D4:D31)</f>
        <v>0</v>
      </c>
      <c r="E32">
        <f>SUM(E5:E31)</f>
        <v>0</v>
      </c>
      <c r="F32">
        <f>SUM(F4:F31)</f>
        <v>0</v>
      </c>
      <c r="G32">
        <f>SUM(G4:G31)</f>
        <v>0</v>
      </c>
      <c r="H32">
        <f>SUM(H5:H31)</f>
        <v>0</v>
      </c>
      <c r="I32">
        <f>SUM(I4:I31)</f>
        <v>0</v>
      </c>
      <c r="J32">
        <f>SUM(J4:J31)</f>
        <v>0</v>
      </c>
      <c r="K32">
        <f>SUM(K5:K31)</f>
        <v>0</v>
      </c>
      <c r="L32">
        <f>SUM(L4:L31)</f>
        <v>0</v>
      </c>
      <c r="M32">
        <f>SUM(M4:M31)</f>
        <v>0</v>
      </c>
      <c r="N32">
        <f>SUM(N5:N31)</f>
        <v>0</v>
      </c>
      <c r="O32">
        <f>SUM(O4:O31)</f>
        <v>0</v>
      </c>
      <c r="P32">
        <f>SUM(P4:P31)</f>
        <v>0</v>
      </c>
      <c r="Q32">
        <f>SUM(Q5:Q31)</f>
        <v>0</v>
      </c>
      <c r="R32">
        <f>SUM(R4:R31)</f>
        <v>0</v>
      </c>
      <c r="S32">
        <f>SUM(S4:S31)</f>
        <v>0</v>
      </c>
      <c r="T32">
        <f>SUM(T5:T31)</f>
        <v>0</v>
      </c>
      <c r="U32">
        <f>SUM(U4:U31)</f>
        <v>0</v>
      </c>
      <c r="V32">
        <f>SUM(V4:V31)</f>
        <v>0</v>
      </c>
    </row>
    <row r="36" spans="2:22" ht="15.95">
      <c r="B36">
        <f>[1]Attendance!B70</f>
        <v>16.5</v>
      </c>
      <c r="D36" s="5"/>
      <c r="E36">
        <f>[1]Attendance!E70</f>
        <v>0</v>
      </c>
      <c r="G36" s="5"/>
      <c r="H36">
        <f>[1]Attendance!H70</f>
        <v>0</v>
      </c>
      <c r="J36" s="5"/>
      <c r="K36">
        <f>[1]Attendance!K70</f>
        <v>0</v>
      </c>
      <c r="M36" s="5"/>
      <c r="N36">
        <f>[1]Attendance!N70</f>
        <v>0</v>
      </c>
      <c r="P36" s="5"/>
      <c r="Q36">
        <f>[1]Attendance!Q70</f>
        <v>0</v>
      </c>
      <c r="S36" s="5"/>
      <c r="T36">
        <f>[1]Attendance!T70</f>
        <v>0</v>
      </c>
      <c r="V36" s="5"/>
    </row>
    <row r="38" spans="2:22">
      <c r="B38">
        <f>[1]Attendance!B72</f>
        <v>20.666666666666668</v>
      </c>
      <c r="E38">
        <f>[1]Attendance!E72</f>
        <v>0</v>
      </c>
      <c r="H38">
        <f>[1]Attendance!H72</f>
        <v>0</v>
      </c>
      <c r="K38">
        <f>[1]Attendance!K72</f>
        <v>0</v>
      </c>
      <c r="N38">
        <f>[1]Attendance!N72</f>
        <v>0</v>
      </c>
      <c r="Q38">
        <f>[1]Attendance!Q72</f>
        <v>0</v>
      </c>
      <c r="T38">
        <f>[1]Attendance!T72</f>
        <v>0</v>
      </c>
    </row>
    <row r="40" spans="2:22">
      <c r="B40">
        <f>[1]Attendance!B74</f>
        <v>11</v>
      </c>
      <c r="E40">
        <f>[1]Attendance!E74</f>
        <v>0</v>
      </c>
      <c r="H40">
        <f>[1]Attendance!H74</f>
        <v>0</v>
      </c>
      <c r="K40">
        <f>[1]Attendance!K74</f>
        <v>0</v>
      </c>
      <c r="N40">
        <f>[1]Attendance!N74</f>
        <v>0</v>
      </c>
      <c r="Q40">
        <f>[1]Attendance!Q74</f>
        <v>0</v>
      </c>
      <c r="T40">
        <f>[1]Attendance!T74</f>
        <v>0</v>
      </c>
    </row>
  </sheetData>
  <mergeCells count="8">
    <mergeCell ref="W1:Y1"/>
    <mergeCell ref="Q1:S1"/>
    <mergeCell ref="T1:V1"/>
    <mergeCell ref="B1:D1"/>
    <mergeCell ref="E1:G1"/>
    <mergeCell ref="H1:J1"/>
    <mergeCell ref="K1:M1"/>
    <mergeCell ref="N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1B6EF-F995-499E-9330-36B7D8A7B73A}">
  <dimension ref="A1:B37"/>
  <sheetViews>
    <sheetView workbookViewId="0">
      <selection activeCell="B4" sqref="B4"/>
    </sheetView>
  </sheetViews>
  <sheetFormatPr defaultColWidth="8.85546875" defaultRowHeight="14.1"/>
  <cols>
    <col min="1" max="1" width="27.28515625" customWidth="1"/>
    <col min="2" max="2" width="25.85546875" customWidth="1"/>
  </cols>
  <sheetData>
    <row r="1" spans="1:2">
      <c r="A1" s="2" t="s">
        <v>74</v>
      </c>
      <c r="B1" s="2" t="s">
        <v>75</v>
      </c>
    </row>
    <row r="2" spans="1:2">
      <c r="A2" s="2" t="s">
        <v>76</v>
      </c>
    </row>
    <row r="3" spans="1:2">
      <c r="A3" t="s">
        <v>77</v>
      </c>
    </row>
    <row r="4" spans="1:2">
      <c r="A4" t="s">
        <v>78</v>
      </c>
    </row>
    <row r="5" spans="1:2">
      <c r="A5" t="s">
        <v>79</v>
      </c>
    </row>
    <row r="6" spans="1:2">
      <c r="A6" t="s">
        <v>80</v>
      </c>
    </row>
    <row r="7" spans="1:2">
      <c r="A7" t="s">
        <v>81</v>
      </c>
      <c r="B7" s="2"/>
    </row>
    <row r="8" spans="1:2">
      <c r="A8" s="3" t="s">
        <v>82</v>
      </c>
    </row>
    <row r="9" spans="1:2">
      <c r="A9" s="3" t="s">
        <v>83</v>
      </c>
    </row>
    <row r="10" spans="1:2">
      <c r="A10" s="3" t="s">
        <v>84</v>
      </c>
    </row>
    <row r="11" spans="1:2">
      <c r="A11" s="3"/>
    </row>
    <row r="12" spans="1:2">
      <c r="A12" s="2" t="s">
        <v>85</v>
      </c>
    </row>
    <row r="13" spans="1:2">
      <c r="A13" s="3" t="s">
        <v>86</v>
      </c>
    </row>
    <row r="14" spans="1:2">
      <c r="A14" s="3" t="s">
        <v>87</v>
      </c>
    </row>
    <row r="15" spans="1:2">
      <c r="A15" s="3" t="s">
        <v>88</v>
      </c>
    </row>
    <row r="16" spans="1:2">
      <c r="A16" s="3" t="s">
        <v>89</v>
      </c>
    </row>
    <row r="17" spans="1:1">
      <c r="A17" s="3" t="s">
        <v>90</v>
      </c>
    </row>
    <row r="18" spans="1:1">
      <c r="A18" s="3" t="s">
        <v>91</v>
      </c>
    </row>
    <row r="19" spans="1:1">
      <c r="A19" s="3" t="s">
        <v>92</v>
      </c>
    </row>
    <row r="20" spans="1:1">
      <c r="A20" s="3" t="s">
        <v>93</v>
      </c>
    </row>
    <row r="21" spans="1:1">
      <c r="A21" s="3" t="s">
        <v>94</v>
      </c>
    </row>
    <row r="22" spans="1:1">
      <c r="A22" s="3" t="s">
        <v>95</v>
      </c>
    </row>
    <row r="24" spans="1:1">
      <c r="A24" s="2" t="s">
        <v>96</v>
      </c>
    </row>
    <row r="25" spans="1:1">
      <c r="A25" t="s">
        <v>97</v>
      </c>
    </row>
    <row r="26" spans="1:1">
      <c r="A26" t="s">
        <v>98</v>
      </c>
    </row>
    <row r="27" spans="1:1">
      <c r="A27" t="s">
        <v>99</v>
      </c>
    </row>
    <row r="28" spans="1:1">
      <c r="A28" t="s">
        <v>100</v>
      </c>
    </row>
    <row r="29" spans="1:1">
      <c r="A29" t="s">
        <v>101</v>
      </c>
    </row>
    <row r="31" spans="1:1">
      <c r="A31" s="2" t="s">
        <v>102</v>
      </c>
    </row>
    <row r="32" spans="1:1">
      <c r="A32" t="s">
        <v>103</v>
      </c>
    </row>
    <row r="33" spans="1:2">
      <c r="A33" t="s">
        <v>104</v>
      </c>
    </row>
    <row r="34" spans="1:2">
      <c r="A34" t="s">
        <v>105</v>
      </c>
    </row>
    <row r="35" spans="1:2">
      <c r="A35" t="s">
        <v>106</v>
      </c>
    </row>
    <row r="36" spans="1:2">
      <c r="A36" t="s">
        <v>107</v>
      </c>
    </row>
    <row r="37" spans="1:2">
      <c r="B37">
        <f>SUM(B3:B36)</f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0abbf84-3d6b-4d56-8691-540164873cc3" xsi:nil="true"/>
    <lcf76f155ced4ddcb4097134ff3c332f xmlns="e0abbf84-3d6b-4d56-8691-540164873cc3">
      <Terms xmlns="http://schemas.microsoft.com/office/infopath/2007/PartnerControls"/>
    </lcf76f155ced4ddcb4097134ff3c332f>
    <Date xmlns="e0abbf84-3d6b-4d56-8691-540164873cc3" xsi:nil="true"/>
    <TaxCatchAll xmlns="d50453cb-d4ae-4041-823e-2a6df9ab8b2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0129084D70804B991B5BB22AE17170" ma:contentTypeVersion="23" ma:contentTypeDescription="Create a new document." ma:contentTypeScope="" ma:versionID="dc47503f920d1aa7104836d96e27230c">
  <xsd:schema xmlns:xsd="http://www.w3.org/2001/XMLSchema" xmlns:xs="http://www.w3.org/2001/XMLSchema" xmlns:p="http://schemas.microsoft.com/office/2006/metadata/properties" xmlns:ns2="e0abbf84-3d6b-4d56-8691-540164873cc3" xmlns:ns3="d50453cb-d4ae-4041-823e-2a6df9ab8b23" targetNamespace="http://schemas.microsoft.com/office/2006/metadata/properties" ma:root="true" ma:fieldsID="b391a3ecfa15f43fa8067a05c5981ef3" ns2:_="" ns3:_="">
    <xsd:import namespace="e0abbf84-3d6b-4d56-8691-540164873cc3"/>
    <xsd:import namespace="d50453cb-d4ae-4041-823e-2a6df9ab8b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Dat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abbf84-3d6b-4d56-8691-540164873c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ea7019a-c3dc-464b-ba2f-0a559e8498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Date" ma:index="24" nillable="true" ma:displayName="Date" ma:format="DateOnly" ma:internalName="Date">
      <xsd:simpleType>
        <xsd:restriction base="dms:DateTim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453cb-d4ae-4041-823e-2a6df9ab8b2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92d905e-ce51-4052-ada4-d8a307774c14}" ma:internalName="TaxCatchAll" ma:showField="CatchAllData" ma:web="d50453cb-d4ae-4041-823e-2a6df9ab8b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5B007C-867B-468C-B25D-5C59074CE796}"/>
</file>

<file path=customXml/itemProps2.xml><?xml version="1.0" encoding="utf-8"?>
<ds:datastoreItem xmlns:ds="http://schemas.openxmlformats.org/officeDocument/2006/customXml" ds:itemID="{AD20A6BD-9211-44E6-A58E-D4DD6AE14A93}"/>
</file>

<file path=customXml/itemProps3.xml><?xml version="1.0" encoding="utf-8"?>
<ds:datastoreItem xmlns:ds="http://schemas.openxmlformats.org/officeDocument/2006/customXml" ds:itemID="{4BB29C07-AAAE-40DB-8F62-1B988DE2D7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Chloe Miller</dc:creator>
  <cp:keywords/>
  <dc:description/>
  <cp:lastModifiedBy/>
  <cp:revision/>
  <dcterms:created xsi:type="dcterms:W3CDTF">2021-08-13T17:18:47Z</dcterms:created>
  <dcterms:modified xsi:type="dcterms:W3CDTF">2023-08-21T18:16:11Z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0x010100CA0129084D70804B991B5BB22AE17170</vt:lpwstr>
  </property>
  <property fmtid="{D5CDD505-2E9C-101B-9397-08002B2CF9AE}" pid="3" name="MediaServiceImageTags">
    <vt:lpwstr/>
  </property>
</Properties>
</file>